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84" yWindow="24" windowWidth="22020" windowHeight="8760"/>
  </bookViews>
  <sheets>
    <sheet name="Kasım 2019 Rapor" sheetId="6" r:id="rId1"/>
  </sheets>
  <definedNames>
    <definedName name="_xlnm._FilterDatabase" localSheetId="0" hidden="1">'Kasım 2019 Rapor'!#REF!</definedName>
  </definedNames>
  <calcPr calcId="145621"/>
</workbook>
</file>

<file path=xl/calcChain.xml><?xml version="1.0" encoding="utf-8"?>
<calcChain xmlns="http://schemas.openxmlformats.org/spreadsheetml/2006/main">
  <c r="G5" i="6" l="1"/>
  <c r="F5" i="6"/>
  <c r="D4" i="6"/>
  <c r="E4" i="6" s="1"/>
  <c r="E3" i="6"/>
  <c r="D2" i="6"/>
  <c r="D5" i="6" l="1"/>
  <c r="E2" i="6"/>
  <c r="K5" i="6" l="1"/>
  <c r="L3" i="6"/>
  <c r="L4" i="6"/>
  <c r="L2" i="6"/>
</calcChain>
</file>

<file path=xl/sharedStrings.xml><?xml version="1.0" encoding="utf-8"?>
<sst xmlns="http://schemas.openxmlformats.org/spreadsheetml/2006/main" count="20" uniqueCount="20">
  <si>
    <t>Veri Türü</t>
  </si>
  <si>
    <t>Toplam şikayet sayısı</t>
  </si>
  <si>
    <t>2 iş günü içerisinde sonuçlanan şikayet sayısı (S1)</t>
  </si>
  <si>
    <t>3-15 iş günü arasında sonuçlanan şikayet sayısı (S2)</t>
  </si>
  <si>
    <t>15 iş gününden fazla sürede sonuçlanan şikayet sayısı (S3)</t>
  </si>
  <si>
    <t>Mükerrer şikayet sayısı (S4)</t>
  </si>
  <si>
    <t>Sonuçlanmayan şikayet sayısı (S5)</t>
  </si>
  <si>
    <t>Şikayetlerin sonuçlanma süresi(gün) (S6)</t>
  </si>
  <si>
    <t>Şikayetlerin kategorilere göre oransal dağılım</t>
  </si>
  <si>
    <t>1. Fatura ve/veya faturaya esas unsurlar</t>
  </si>
  <si>
    <t>1.2. Fatura tutarı (K2)</t>
  </si>
  <si>
    <t>2. Fiyat</t>
  </si>
  <si>
    <t>Toplam Şikayet Sayısı ve Sonuçlanma Ortalaması</t>
  </si>
  <si>
    <t>Tüketici sayısı (T1)</t>
  </si>
  <si>
    <t>Veri Alt Detay</t>
  </si>
  <si>
    <t>1000 kişi başına düşen şikayet sayısı</t>
  </si>
  <si>
    <t>Şikayet Kategori Sayısına Göre Sıralama</t>
  </si>
  <si>
    <t>2.1. Aktif enerji bedeli (K7)</t>
  </si>
  <si>
    <t>3. Ödeme</t>
  </si>
  <si>
    <t>3.2. Zamanında ödenmeyen borçlar (K9)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</si>
</sst>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.0_-;\-* #,##0.0_-;_-* &quot;-&quot;??_-;_-@_-"/>
  </numFmts>
  <fonts count="7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charset val="162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thin">
        <color indexed="64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4">
    <xf numFmtId="0" fontId="0" fillId="0" borderId="0" xfId="0"/>
    <xf numFmtId="0" fontId="2" fillId="0" borderId="1" xfId="1" applyNumberFormat="1" applyFont="1" applyFill="1" applyBorder="1" applyAlignment="1">
      <alignment vertical="center" wrapText="1"/>
    </xf>
    <xf numFmtId="0" fontId="0" fillId="0" borderId="0" xfId="0" applyAlignment="1">
      <alignment wrapText="1"/>
    </xf>
    <xf numFmtId="3" fontId="0" fillId="0" borderId="1" xfId="0" applyNumberFormat="1" applyFont="1" applyBorder="1" applyAlignment="1">
      <alignment horizontal="right" wrapText="1"/>
    </xf>
    <xf numFmtId="3" fontId="0" fillId="0" borderId="1" xfId="0" applyNumberFormat="1" applyFont="1" applyBorder="1" applyAlignment="1" applyProtection="1">
      <alignment horizontal="right" wrapText="1"/>
      <protection locked="0"/>
    </xf>
    <xf numFmtId="0" fontId="3" fillId="0" borderId="1" xfId="0" applyNumberFormat="1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vertical="center" wrapText="1"/>
    </xf>
    <xf numFmtId="9" fontId="0" fillId="0" borderId="1" xfId="4" applyFont="1" applyBorder="1" applyAlignment="1">
      <alignment horizontal="right" wrapText="1"/>
    </xf>
    <xf numFmtId="164" fontId="0" fillId="0" borderId="1" xfId="3" applyNumberFormat="1" applyFont="1" applyBorder="1" applyAlignment="1">
      <alignment horizontal="right" wrapText="1"/>
    </xf>
    <xf numFmtId="164" fontId="1" fillId="2" borderId="4" xfId="3" applyNumberFormat="1" applyFont="1" applyFill="1" applyBorder="1" applyAlignment="1" applyProtection="1">
      <alignment horizontal="right" wrapText="1"/>
      <protection locked="0"/>
    </xf>
    <xf numFmtId="164" fontId="0" fillId="0" borderId="4" xfId="3" applyNumberFormat="1" applyFont="1" applyBorder="1" applyAlignment="1">
      <alignment horizontal="right" wrapText="1"/>
    </xf>
    <xf numFmtId="1" fontId="2" fillId="0" borderId="2" xfId="1" applyNumberFormat="1" applyFont="1" applyFill="1" applyBorder="1" applyAlignment="1">
      <alignment horizontal="center" vertical="center" wrapText="1"/>
    </xf>
    <xf numFmtId="164" fontId="1" fillId="2" borderId="5" xfId="3" applyNumberFormat="1" applyFont="1" applyFill="1" applyBorder="1" applyAlignment="1" applyProtection="1">
      <alignment horizontal="right" wrapText="1"/>
      <protection locked="0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5" fillId="0" borderId="8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0" borderId="8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9" xfId="0" applyBorder="1" applyAlignment="1">
      <alignment wrapText="1"/>
    </xf>
    <xf numFmtId="0" fontId="6" fillId="0" borderId="1" xfId="0" applyNumberFormat="1" applyFont="1" applyFill="1" applyBorder="1" applyAlignment="1">
      <alignment vertical="center" wrapText="1"/>
    </xf>
    <xf numFmtId="1" fontId="2" fillId="0" borderId="3" xfId="1" applyNumberFormat="1" applyFont="1" applyFill="1" applyBorder="1" applyAlignment="1">
      <alignment horizontal="center" vertical="center" wrapText="1"/>
    </xf>
    <xf numFmtId="164" fontId="1" fillId="2" borderId="10" xfId="3" applyNumberFormat="1" applyFont="1" applyFill="1" applyBorder="1" applyAlignment="1" applyProtection="1">
      <alignment horizontal="right" wrapText="1"/>
      <protection locked="0"/>
    </xf>
    <xf numFmtId="164" fontId="0" fillId="0" borderId="6" xfId="0" applyNumberFormat="1" applyBorder="1" applyAlignment="1">
      <alignment wrapText="1"/>
    </xf>
  </cellXfs>
  <cellStyles count="5">
    <cellStyle name="Comma" xfId="3" builtinId="3"/>
    <cellStyle name="Normal" xfId="0" builtinId="0"/>
    <cellStyle name="Normal 2" xfId="1"/>
    <cellStyle name="Normal 3" xfId="2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tabSelected="1" zoomScale="70" zoomScaleNormal="70" workbookViewId="0">
      <pane ySplit="1" topLeftCell="A2" activePane="bottomLeft" state="frozen"/>
      <selection pane="bottomLeft" activeCell="B30" sqref="B30"/>
    </sheetView>
  </sheetViews>
  <sheetFormatPr defaultColWidth="60.21875" defaultRowHeight="14.4" x14ac:dyDescent="0.3"/>
  <cols>
    <col min="1" max="1" width="14.5546875" style="2" customWidth="1"/>
    <col min="2" max="2" width="36.33203125" style="2" bestFit="1" customWidth="1"/>
    <col min="3" max="3" width="46.77734375" style="2" customWidth="1"/>
    <col min="4" max="4" width="11.109375" style="2" customWidth="1"/>
    <col min="5" max="5" width="11" style="2" customWidth="1"/>
    <col min="6" max="11" width="18.33203125" style="2" customWidth="1"/>
    <col min="12" max="12" width="16.77734375" style="2" customWidth="1"/>
    <col min="13" max="16384" width="60.21875" style="2"/>
  </cols>
  <sheetData>
    <row r="1" spans="1:12" ht="66" x14ac:dyDescent="0.3">
      <c r="A1" s="11" t="s">
        <v>16</v>
      </c>
      <c r="B1" s="11" t="s">
        <v>0</v>
      </c>
      <c r="C1" s="21" t="s">
        <v>14</v>
      </c>
      <c r="D1" s="1" t="s">
        <v>1</v>
      </c>
      <c r="E1" s="1" t="s">
        <v>15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8</v>
      </c>
    </row>
    <row r="2" spans="1:12" x14ac:dyDescent="0.3">
      <c r="A2" s="15">
        <v>1</v>
      </c>
      <c r="B2" s="16" t="s">
        <v>9</v>
      </c>
      <c r="C2" s="5" t="s">
        <v>10</v>
      </c>
      <c r="D2" s="3">
        <f>SUM(F2:J2)</f>
        <v>3</v>
      </c>
      <c r="E2" s="8">
        <f>D2/D6*1000</f>
        <v>0.89073634204275542</v>
      </c>
      <c r="F2" s="9">
        <v>3</v>
      </c>
      <c r="G2" s="9">
        <v>0</v>
      </c>
      <c r="H2" s="9">
        <v>0</v>
      </c>
      <c r="I2" s="9">
        <v>0</v>
      </c>
      <c r="J2" s="9">
        <v>0</v>
      </c>
      <c r="K2" s="9">
        <v>3</v>
      </c>
      <c r="L2" s="7">
        <f>D2/D5</f>
        <v>0.5</v>
      </c>
    </row>
    <row r="3" spans="1:12" x14ac:dyDescent="0.3">
      <c r="A3" s="15">
        <v>2</v>
      </c>
      <c r="B3" s="16" t="s">
        <v>18</v>
      </c>
      <c r="C3" s="20" t="s">
        <v>19</v>
      </c>
      <c r="D3" s="3">
        <v>2</v>
      </c>
      <c r="E3" s="8">
        <f>D3/D6*1000</f>
        <v>0.59382422802850354</v>
      </c>
      <c r="F3" s="22">
        <v>2</v>
      </c>
      <c r="G3" s="22"/>
      <c r="H3" s="22"/>
      <c r="I3" s="22"/>
      <c r="J3" s="22"/>
      <c r="K3" s="22">
        <v>2</v>
      </c>
      <c r="L3" s="7">
        <f>D3/D5</f>
        <v>0.33333333333333331</v>
      </c>
    </row>
    <row r="4" spans="1:12" x14ac:dyDescent="0.3">
      <c r="A4" s="15">
        <v>3</v>
      </c>
      <c r="B4" s="16" t="s">
        <v>11</v>
      </c>
      <c r="C4" s="5" t="s">
        <v>17</v>
      </c>
      <c r="D4" s="3">
        <f>SUM(F4:J4)</f>
        <v>1</v>
      </c>
      <c r="E4" s="8">
        <f>D4/D6*1000</f>
        <v>0.29691211401425177</v>
      </c>
      <c r="F4" s="12">
        <v>1</v>
      </c>
      <c r="G4" s="12">
        <v>0</v>
      </c>
      <c r="H4" s="12">
        <v>0</v>
      </c>
      <c r="I4" s="12">
        <v>0</v>
      </c>
      <c r="J4" s="12">
        <v>0</v>
      </c>
      <c r="K4" s="12">
        <v>1</v>
      </c>
      <c r="L4" s="7">
        <f>D4/D5</f>
        <v>0.16666666666666666</v>
      </c>
    </row>
    <row r="5" spans="1:12" x14ac:dyDescent="0.3">
      <c r="A5" s="17"/>
      <c r="B5" s="18"/>
      <c r="C5" s="6" t="s">
        <v>12</v>
      </c>
      <c r="D5" s="10">
        <f>SUM(D2:D4)</f>
        <v>6</v>
      </c>
      <c r="E5" s="3"/>
      <c r="F5" s="10">
        <f>SUM(F2:F4)</f>
        <v>6</v>
      </c>
      <c r="G5" s="10">
        <f>SUM(G2:G4)</f>
        <v>0</v>
      </c>
      <c r="H5" s="10">
        <v>0</v>
      </c>
      <c r="I5" s="10">
        <v>0</v>
      </c>
      <c r="J5" s="10">
        <v>0</v>
      </c>
      <c r="K5" s="10">
        <f>SUM(K2:K4)/D5</f>
        <v>1</v>
      </c>
      <c r="L5" s="7">
        <v>1</v>
      </c>
    </row>
    <row r="6" spans="1:12" x14ac:dyDescent="0.3">
      <c r="A6" s="19"/>
      <c r="B6" s="13"/>
      <c r="C6" s="6" t="s">
        <v>13</v>
      </c>
      <c r="D6" s="4">
        <v>3368</v>
      </c>
      <c r="E6" s="13"/>
      <c r="F6" s="13"/>
      <c r="G6" s="13"/>
      <c r="H6" s="13"/>
      <c r="I6" s="13"/>
      <c r="J6" s="13"/>
      <c r="K6" s="23"/>
      <c r="L6" s="14"/>
    </row>
  </sheetData>
  <dataValidations count="2">
    <dataValidation type="decimal" allowBlank="1" showErrorMessage="1" errorTitle="İstenen Aralıkta Değil!" error="İstenen Aralık: Minimum=0.0 Maksimum=9223372036854775807" sqref="F5:L5 F2:K4 D2:D6">
      <formula1>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C2:C6">
      <formula1>0</formula1>
      <formula2>2147483647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Kasım 2019 Rapor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Utku Demir</dc:creator>
  <cp:lastModifiedBy>Umut Demir</cp:lastModifiedBy>
  <dcterms:created xsi:type="dcterms:W3CDTF">2018-12-24T08:48:40Z</dcterms:created>
  <dcterms:modified xsi:type="dcterms:W3CDTF">2019-12-27T16:18:19Z</dcterms:modified>
</cp:coreProperties>
</file>